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<sst xmlns="http://schemas.openxmlformats.org/spreadsheetml/2006/main" count="120" uniqueCount="42">
  <si>
    <t xml:space="preserve">                             Х</t>
  </si>
  <si>
    <t>ООО "ПромТехОснатка"</t>
  </si>
  <si>
    <t>ООО "Легарт"</t>
  </si>
  <si>
    <t xml:space="preserve">   Персональный компьютер ученика                                                                                           
- процессор двуядерный, тактовая частота не ниже 3 ГГц,  Кэш 2 уровня не менее 4 Мб, частота системной шины не ниже 1333МГц;
- корпус с блоком питания не менее 450 Вт, дополнительный вентилятор в корпусе, 2 разъема USB на передней панели;
- оперативная память не менее 4 Гб DDR 3 DIMM
- сетевой контроллер;
- видеокарта дискретная с активной системой охлаждения (присутствие вентиляторов на видеокарте)  – не менее 1024 МБ
- жесткий диск не менее 500 Гб;
 - клавиатура USB;
- 3 кнопочная оптическая мышь со скроллингом USB, коврик для мыши;
- диск CD-ROM с комплектом драйверов;
- наушники  полноразмерные;
- предустановленная лицензионная операционная система, Windows 8, профессиональная русифицированная версия с дистрибутивом на оптическом диске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 используемые заказчиком);
 Привод DVD+-R/RW+CDRW
- Card-Reader
Комплектация устройства:
- персональный компьютер для офиса с запрошенными характеристиками;
- сетевой фильтр электропитания, длина не менее 5 м.
</t>
  </si>
  <si>
    <t>ООО "ПромТехОснатка""</t>
  </si>
  <si>
    <t xml:space="preserve">Монитор жидкокристаллический 23"
- диагональ  не менее 23" wide 16:9;
- разрешение не  менее  1920x1080;
- не менее 16,7 млн. цветов;
- наличие разъема D-Sub;
- время отклика 5-8 мс;
- контрастность не менее 1000:1;
- яркость не менее 300 кд/м²;
- стандарт безопасности ТСО-03;
- углы обзора по горизонтали не менее 170, по вертикали не менее 160;
- цвет корпуса черный или черный с серебристым;
- наличие в комплекте поставки CD-диска с драйвером монитора для операционной системы MS Windows.
Комплектация устройства:
- монитор жидкокристаллический с запрошенными характеристиками  
</t>
  </si>
  <si>
    <t xml:space="preserve">Копировальная техника (А4)
-Цифровой копир с сенсорным дисплеем, двусторонней печатью и крышкой, с функцией принтера/сканера и подключением к локальной сети Enternet Canon iR 1133 или эквивалент:
-тип печати:  А4;
-скорость печати: не менее 20 стр/мин (формат А4);
-скорость копирования: не менее 20 стр/мин  для формата А4;
-максимальное разрешение при печати: не менее 1200х1200 dpi, максимальное разрешение при копировании: не менее 600х600 dpi;
-масштабирование при копировании: изменение масштаба в пределах 25 – 400%;
-количество лотков для бумаги: 2;
-емкость подающего лотка: не менее 250листов;
-максимальная плотность бумаги: в пределах 64-90 г/м2;
-двухсторонняя печать: автоматическая, устройство двусторонней печати бумаги;
-частота работы центрального процессора, не менее 400МГц;
-объем оперативной памяти: не менее 256 Мб;
-дисплей: сенсорный жидкокристаллический ;
-интерфейсы: Hi-Speed USB2.0;
-сетевые интерфейсы: Fast Enternet, RJ-45;
-максимальное потребление электроэнергии; не более 1,542кВт;
-ресурс тонера: не менее 14600 страниц формата А4 при 5% заполнении страниц;
Комплектация устройства:
-цифровой копир с запрошенными характеристиками + тонер 
</t>
  </si>
  <si>
    <t xml:space="preserve">Принтер лазерный цветной
Тип устройства: принтер 
Тип печати: цветная 
Технология печати: лазерный 
Количество страниц в месяц : не менее 30000 страниц 
Скорость печати (ч/б) (стр/мин) : не менее14 
Скорость печати (цв.) (стр/мин) : не менее 14 
Принтер 
Максимальный формат : A4 
Количество цветов : не менее 4 
Максимальное разрешение для ч/б печати (dpi) : не менее 600x600 
Максимальное разрешение для цветной печати (dpi) :  не менее 600x600 
Расходные материалы 
Плотность бумаги (г/м2): 60-220 
Ресурс цветного картриджа/тонера (стр) : не менее1800 
Ресурс ч/б картриджа/тонера (стр) : не менее1600 
Количество картриджей : не менее 4
Тип картриджа/тонера : стандартные HP 131A: черный CF210A, голубой CF211A, желтый CF212A, пурпурный CF213A; экономичный черный HP 131X CF210X (ресурс картриджа не менее 
2400 стр)
 Память/Процессор
Частота процессора (МГц) :  не менее 750
Объем памяти (Мб) :  не менее 128
Интерфейсы
Разъем RJ-45 : Есть
Прочее
Поддержка ОС : Windows
Потребляемая мощность (Вт) : 315
Уровень шума при работе (дБ) : 47
</t>
  </si>
  <si>
    <t>до 01.12.2013</t>
  </si>
  <si>
    <t xml:space="preserve">620012, г.Екатеринбург, пр.Орджоникидзе, д.3                                           Коммерческое предложение от 02.09.2013г.                                                                         </t>
  </si>
  <si>
    <t>620072, г. Екатеринбург, ул. Новгородцевой, д. 17, оф. 413. Коммерческое предложение от 02.09.2013г.</t>
  </si>
  <si>
    <t>620130,  г. Екатеринбург, ул Белинского, д.220, корп.5, офис 110                Коммерческое предложение от 02.09.2013г.</t>
  </si>
  <si>
    <t>Источник информации Коммерческие предложения от 02.09.2013г.</t>
  </si>
  <si>
    <t>Примечание: Лимит финансирования – 288 745 рублей.</t>
  </si>
  <si>
    <r>
      <t>Дата составления сводной  таблицы       02</t>
    </r>
    <r>
      <rPr>
        <u val="single"/>
        <sz val="8"/>
        <color indexed="8"/>
        <rFont val="Times New Roman"/>
        <family val="1"/>
      </rPr>
      <t>.09.2013 года</t>
    </r>
  </si>
  <si>
    <t xml:space="preserve">Блок бесперебойного питания
- внешний линейно-интерактивный источник бесперебойного питания APC Back-UPS CS или эквивалент;
- мощность не менее 650VA;
- номинальное входное напряжение 230 В;
- диапазон входного напряжения 180-266 В;
- количество выходных розеток: не менее
 3 обычных с резервным питанием + 1 обычная без резервного питания;
- защита телефонной/модемной линии.
Комплектация устройства:
- блок бесперебойного питания с запрошенными характеристиками
</t>
  </si>
  <si>
    <t xml:space="preserve">на поставку  вычислительной техники и оргтехники </t>
  </si>
  <si>
    <t>поставка вычислительной техники и оргтехники</t>
  </si>
  <si>
    <t xml:space="preserve"> Наименование товара, тех.  хар-ки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</si>
  <si>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</si>
  <si>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</si>
  <si>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</si>
  <si>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</si>
  <si>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</si>
  <si>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</si>
  <si>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</si>
  <si>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</si>
  <si>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</si>
  <si>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ООО "Свежий ветер"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</si>
  <si>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</si>
  <si>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</si>
  <si>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</si>
  <si>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</si>
  <si>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</si>
  <si>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</si>
  <si>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</si>
  <si>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</si>
  <si>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Исполнитель: заведующий хозяйством групп детей дошкольного возраста Н.Н. Белинская</t>
  </si>
  <si>
    <r>
      <t>Способ размещения заказа</t>
    </r>
    <r>
      <rPr>
        <b/>
        <u val="single"/>
        <sz val="12"/>
        <color indexed="8"/>
        <rFont val="Times New Roman"/>
        <family val="1"/>
      </rPr>
      <t>: запрос котировок</t>
    </r>
  </si>
  <si>
    <t>Обоснование начальной (максимальной) цены договора</t>
  </si>
  <si>
    <t xml:space="preserve">Персональный компьютер учителя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процессор двуядерный, тактовая частота не ниже 3 ГГц,  Кэш 2 уровня не менее 4 Мб, частота системной шины не ниже 1333МГц;
- корпус с блоком питания не менее 550 Вт, дополнительный вентилятор в корпусе, 2 разъема USB на передней панели;
- оперативная память не менее 4 Гб DDR 3 DIMM
- сетевой контроллер;
- видеокарта дискретная с активной системой охлаждения (присутствие вентиляторов на видеокарте)  – не менее 1024 МБ
- жесткий диск не менее 1Тб;
 - клавиатура USB;
- 3 кнопочная оптическая мышь со скроллингом USB, коврик для мыши;
- диск CD-ROM с комплектом драйверов;
- наушники  полноразмерные;
- предустановленная лицензионная операционная система, Windows 8, профессиональная русифицированная версия с дистрибутивом на оптическом диске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 используемые заказчиком);
Привод DVD+-R/RW+CDRW
- Card-Reader
Комплектация устройства:
- персональный компьютер для офиса с запрошенными характеристиками;
- сетевой фильтр электропитания, длина не менее 5 м.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</si>
  <si>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Ф.И.О</t>
    </r>
    <r>
      <rPr>
        <sz val="8"/>
        <color indexed="8"/>
        <rFont val="Times New Roman"/>
        <family val="1"/>
      </rPr>
      <t xml:space="preserve">  </t>
    </r>
    <r>
      <rPr>
        <u val="single"/>
        <sz val="8"/>
        <color indexed="8"/>
        <rFont val="Times New Roman"/>
        <family val="1"/>
      </rPr>
      <t xml:space="preserve">Директора  Е.Б. Комисаренко. </t>
    </r>
    <r>
      <rPr>
        <sz val="8"/>
        <color indexed="8"/>
        <rFont val="Times New Roman"/>
        <family val="1"/>
      </rPr>
      <t xml:space="preserve">  Подпись ______________________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</si>
</sst>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8"/>
      <color indexed="8"/>
      <name val="Times New Roman"/>
      <family val="1"/>
    </font>
    <font>
      <sz val="12"/>
      <name val="Arial Cyr"/>
      <family val="0"/>
    </font>
    <font>
      <b/>
      <u val="single"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Arial Cyr"/>
      <family val="0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readingOrder="1"/>
    </xf>
    <xf numFmtId="0" fontId="4" fillId="0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17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53">
      <selection activeCell="E60" sqref="E60:G61"/>
    </sheetView>
  </sheetViews>
  <sheetFormatPr defaultColWidth="9.00390625" defaultRowHeight="12.75"/>
  <cols>
    <col min="1" max="1" width="6.125" style="0" customWidth="1"/>
    <col min="2" max="2" width="3.00390625" style="0" customWidth="1"/>
    <col min="3" max="3" width="12.00390625" style="0" customWidth="1"/>
    <col min="4" max="4" width="12.875" style="0" customWidth="1"/>
    <col min="5" max="5" width="11.25390625" style="0" customWidth="1"/>
    <col min="6" max="6" width="14.00390625" style="0" customWidth="1"/>
    <col min="7" max="7" width="4.75390625" style="0" customWidth="1"/>
    <col min="8" max="8" width="5.25390625" style="0" customWidth="1"/>
    <col min="9" max="9" width="4.00390625" style="0" customWidth="1"/>
    <col min="10" max="10" width="8.875" style="0" customWidth="1"/>
    <col min="11" max="11" width="5.625" style="0" customWidth="1"/>
    <col min="12" max="12" width="6.00390625" style="0" customWidth="1"/>
    <col min="13" max="13" width="4.875" style="0" customWidth="1"/>
    <col min="14" max="14" width="20.25390625" style="0" customWidth="1"/>
    <col min="15" max="15" width="7.125" style="35" customWidth="1"/>
  </cols>
  <sheetData>
    <row r="1" spans="1:16" ht="15.7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8"/>
    </row>
    <row r="2" spans="1:16" ht="15.7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8"/>
    </row>
    <row r="3" spans="1:16" ht="15.75">
      <c r="A3" s="18"/>
      <c r="B3" s="19"/>
      <c r="C3" s="19"/>
      <c r="D3" s="18"/>
      <c r="E3" s="19"/>
      <c r="F3" s="19"/>
      <c r="G3" s="19"/>
      <c r="H3" s="18"/>
      <c r="I3" s="19"/>
      <c r="J3" s="20"/>
      <c r="K3" s="20"/>
      <c r="L3" s="20"/>
      <c r="M3" s="20"/>
      <c r="N3" s="20"/>
      <c r="O3" s="26"/>
      <c r="P3" s="18"/>
    </row>
    <row r="4" spans="1:16" ht="15.75">
      <c r="A4" s="23" t="s">
        <v>17</v>
      </c>
      <c r="B4" s="24"/>
      <c r="C4" s="24"/>
      <c r="D4" s="18"/>
      <c r="E4" s="19"/>
      <c r="F4" s="19"/>
      <c r="G4" s="19"/>
      <c r="H4" s="21"/>
      <c r="I4" s="19"/>
      <c r="J4" s="21" t="s">
        <v>38</v>
      </c>
      <c r="K4" s="20"/>
      <c r="L4" s="20"/>
      <c r="M4" s="20"/>
      <c r="N4" s="22"/>
      <c r="O4" s="27"/>
      <c r="P4" s="18"/>
    </row>
    <row r="5" spans="1:15" ht="17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6"/>
    </row>
    <row r="6" spans="1:15" ht="12.75">
      <c r="A6" s="61" t="s">
        <v>19</v>
      </c>
      <c r="B6" s="61"/>
      <c r="C6" s="61" t="s">
        <v>22</v>
      </c>
      <c r="D6" s="61"/>
      <c r="E6" s="61"/>
      <c r="F6" s="61" t="s">
        <v>21</v>
      </c>
      <c r="G6" s="61" t="s">
        <v>22</v>
      </c>
      <c r="H6" s="61"/>
      <c r="I6" s="61"/>
      <c r="J6" s="61" t="s">
        <v>21</v>
      </c>
      <c r="K6" s="64" t="s">
        <v>22</v>
      </c>
      <c r="L6" s="64"/>
      <c r="M6" s="64"/>
      <c r="N6" s="61" t="s">
        <v>21</v>
      </c>
      <c r="O6" s="65" t="s">
        <v>23</v>
      </c>
    </row>
    <row r="7" spans="1:15" ht="12.75">
      <c r="A7" s="61"/>
      <c r="B7" s="61"/>
      <c r="C7" s="42">
        <v>1</v>
      </c>
      <c r="D7" s="42">
        <v>2</v>
      </c>
      <c r="E7" s="42">
        <v>3</v>
      </c>
      <c r="F7" s="61"/>
      <c r="G7" s="61">
        <v>1</v>
      </c>
      <c r="H7" s="61">
        <v>2</v>
      </c>
      <c r="I7" s="61">
        <v>3</v>
      </c>
      <c r="J7" s="61"/>
      <c r="K7" s="61">
        <v>1</v>
      </c>
      <c r="L7" s="61">
        <v>2</v>
      </c>
      <c r="M7" s="61">
        <v>3</v>
      </c>
      <c r="N7" s="61"/>
      <c r="O7" s="65"/>
    </row>
    <row r="8" spans="1:15" ht="6.75" customHeight="1">
      <c r="A8" s="61"/>
      <c r="B8" s="61"/>
      <c r="C8" s="42"/>
      <c r="D8" s="42"/>
      <c r="E8" s="42"/>
      <c r="F8" s="61"/>
      <c r="G8" s="61"/>
      <c r="H8" s="61"/>
      <c r="I8" s="61"/>
      <c r="J8" s="61"/>
      <c r="K8" s="61"/>
      <c r="L8" s="61"/>
      <c r="M8" s="61"/>
      <c r="N8" s="61"/>
      <c r="O8" s="65"/>
    </row>
    <row r="9" spans="1:15" ht="12.75" customHeight="1">
      <c r="A9" s="40" t="s">
        <v>24</v>
      </c>
      <c r="B9" s="40"/>
      <c r="C9" s="43" t="s">
        <v>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50" t="s">
        <v>25</v>
      </c>
    </row>
    <row r="10" spans="1:15" ht="199.5" customHeight="1">
      <c r="A10" s="40"/>
      <c r="B10" s="40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50"/>
    </row>
    <row r="11" spans="1:15" ht="14.25" customHeight="1">
      <c r="A11" s="40" t="s">
        <v>26</v>
      </c>
      <c r="B11" s="40"/>
      <c r="C11" s="49">
        <v>10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28" t="s">
        <v>25</v>
      </c>
    </row>
    <row r="12" spans="1:15" ht="12.75" customHeight="1">
      <c r="A12" s="51" t="s">
        <v>27</v>
      </c>
      <c r="B12" s="51"/>
      <c r="C12" s="42" t="s">
        <v>4</v>
      </c>
      <c r="D12" s="42" t="s">
        <v>28</v>
      </c>
      <c r="E12" s="42" t="s">
        <v>2</v>
      </c>
      <c r="F12" s="42"/>
      <c r="G12" s="42"/>
      <c r="H12" s="42"/>
      <c r="I12" s="42"/>
      <c r="J12" s="42"/>
      <c r="K12" s="42"/>
      <c r="L12" s="42"/>
      <c r="M12" s="42"/>
      <c r="N12" s="42"/>
      <c r="O12" s="50" t="s">
        <v>25</v>
      </c>
    </row>
    <row r="13" spans="1:15" ht="24.75" customHeight="1">
      <c r="A13" s="51"/>
      <c r="B13" s="5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0"/>
    </row>
    <row r="14" spans="1:15" ht="12.75" customHeight="1">
      <c r="A14" s="40" t="s">
        <v>29</v>
      </c>
      <c r="B14" s="40"/>
      <c r="C14" s="4">
        <v>15100</v>
      </c>
      <c r="D14" s="36">
        <v>15270</v>
      </c>
      <c r="E14" s="5">
        <v>15400</v>
      </c>
      <c r="F14" s="6">
        <f>(C14+D14+E14)/3</f>
        <v>15256.666666666666</v>
      </c>
      <c r="G14" s="5">
        <v>0</v>
      </c>
      <c r="H14" s="5">
        <v>0</v>
      </c>
      <c r="I14" s="5">
        <v>0</v>
      </c>
      <c r="J14" s="7">
        <f>(G14+H14+I14)/3</f>
        <v>0</v>
      </c>
      <c r="K14" s="5">
        <v>0</v>
      </c>
      <c r="L14" s="5">
        <v>0</v>
      </c>
      <c r="M14" s="5">
        <v>0</v>
      </c>
      <c r="N14" s="7">
        <f>(K14+L14+M14)/3</f>
        <v>0</v>
      </c>
      <c r="O14" s="29">
        <f>(C14+D14+E14)/3</f>
        <v>15256.666666666666</v>
      </c>
    </row>
    <row r="15" spans="1:15" ht="24" customHeight="1">
      <c r="A15" s="40" t="s">
        <v>30</v>
      </c>
      <c r="B15" s="40"/>
      <c r="C15" s="5">
        <f>PRODUCT(C11*C14)</f>
        <v>151000</v>
      </c>
      <c r="D15" s="5">
        <f>PRODUCT(C11*D14)</f>
        <v>152700</v>
      </c>
      <c r="E15" s="5">
        <f>PRODUCT(C11*E14)</f>
        <v>154000</v>
      </c>
      <c r="F15" s="6">
        <f>(C15+D15+E15)/3</f>
        <v>152566.66666666666</v>
      </c>
      <c r="G15" s="5">
        <v>0</v>
      </c>
      <c r="H15" s="5">
        <v>0</v>
      </c>
      <c r="I15" s="5">
        <v>0</v>
      </c>
      <c r="J15" s="7">
        <f>J14*3</f>
        <v>0</v>
      </c>
      <c r="K15" s="5">
        <v>0</v>
      </c>
      <c r="L15" s="5">
        <v>0</v>
      </c>
      <c r="M15" s="5">
        <v>0</v>
      </c>
      <c r="N15" s="7">
        <f>N14*3</f>
        <v>0</v>
      </c>
      <c r="O15" s="30">
        <f>(C15+D15+E15)/3</f>
        <v>152566.66666666666</v>
      </c>
    </row>
    <row r="16" spans="1:15" ht="12.75" customHeight="1">
      <c r="A16" s="61" t="s">
        <v>19</v>
      </c>
      <c r="B16" s="61"/>
      <c r="C16" s="61" t="s">
        <v>20</v>
      </c>
      <c r="D16" s="61"/>
      <c r="E16" s="61"/>
      <c r="F16" s="61" t="s">
        <v>21</v>
      </c>
      <c r="G16" s="61" t="s">
        <v>22</v>
      </c>
      <c r="H16" s="61"/>
      <c r="I16" s="61"/>
      <c r="J16" s="61" t="s">
        <v>21</v>
      </c>
      <c r="K16" s="64" t="s">
        <v>22</v>
      </c>
      <c r="L16" s="64"/>
      <c r="M16" s="64"/>
      <c r="N16" s="61" t="s">
        <v>21</v>
      </c>
      <c r="O16" s="65" t="s">
        <v>23</v>
      </c>
    </row>
    <row r="17" spans="1:15" ht="12.75">
      <c r="A17" s="61"/>
      <c r="B17" s="61"/>
      <c r="C17" s="42">
        <v>1</v>
      </c>
      <c r="D17" s="42">
        <v>2</v>
      </c>
      <c r="E17" s="42">
        <v>3</v>
      </c>
      <c r="F17" s="61"/>
      <c r="G17" s="61">
        <v>1</v>
      </c>
      <c r="H17" s="61">
        <v>2</v>
      </c>
      <c r="I17" s="61">
        <v>3</v>
      </c>
      <c r="J17" s="61"/>
      <c r="K17" s="61">
        <v>1</v>
      </c>
      <c r="L17" s="61">
        <v>2</v>
      </c>
      <c r="M17" s="61">
        <v>3</v>
      </c>
      <c r="N17" s="61"/>
      <c r="O17" s="65"/>
    </row>
    <row r="18" spans="1:15" ht="31.5" customHeight="1">
      <c r="A18" s="61"/>
      <c r="B18" s="61"/>
      <c r="C18" s="42"/>
      <c r="D18" s="42"/>
      <c r="E18" s="42"/>
      <c r="F18" s="61"/>
      <c r="G18" s="61"/>
      <c r="H18" s="61"/>
      <c r="I18" s="61"/>
      <c r="J18" s="61"/>
      <c r="K18" s="61"/>
      <c r="L18" s="61"/>
      <c r="M18" s="61"/>
      <c r="N18" s="61"/>
      <c r="O18" s="65"/>
    </row>
    <row r="19" spans="1:15" ht="12.75" hidden="1">
      <c r="A19" s="40" t="s">
        <v>24</v>
      </c>
      <c r="B19" s="40"/>
      <c r="C19" s="43" t="s">
        <v>40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50" t="s">
        <v>25</v>
      </c>
    </row>
    <row r="20" spans="1:15" ht="189.75" customHeight="1">
      <c r="A20" s="40"/>
      <c r="B20" s="40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50"/>
    </row>
    <row r="21" spans="1:15" ht="14.25" customHeight="1">
      <c r="A21" s="40" t="s">
        <v>26</v>
      </c>
      <c r="B21" s="40"/>
      <c r="C21" s="68">
        <v>1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28" t="s">
        <v>25</v>
      </c>
    </row>
    <row r="22" spans="1:15" ht="12.75">
      <c r="A22" s="51" t="s">
        <v>27</v>
      </c>
      <c r="B22" s="51"/>
      <c r="C22" s="42" t="s">
        <v>4</v>
      </c>
      <c r="D22" s="42" t="s">
        <v>28</v>
      </c>
      <c r="E22" s="66" t="s">
        <v>2</v>
      </c>
      <c r="F22" s="42"/>
      <c r="G22" s="42"/>
      <c r="H22" s="42"/>
      <c r="I22" s="42"/>
      <c r="J22" s="42"/>
      <c r="K22" s="42"/>
      <c r="L22" s="42"/>
      <c r="M22" s="42"/>
      <c r="N22" s="42"/>
      <c r="O22" s="50" t="s">
        <v>25</v>
      </c>
    </row>
    <row r="23" spans="1:15" ht="21" customHeight="1">
      <c r="A23" s="51"/>
      <c r="B23" s="51"/>
      <c r="C23" s="42"/>
      <c r="D23" s="42"/>
      <c r="E23" s="67"/>
      <c r="F23" s="42"/>
      <c r="G23" s="42"/>
      <c r="H23" s="42"/>
      <c r="I23" s="42"/>
      <c r="J23" s="42"/>
      <c r="K23" s="42"/>
      <c r="L23" s="42"/>
      <c r="M23" s="42"/>
      <c r="N23" s="42"/>
      <c r="O23" s="50"/>
    </row>
    <row r="24" spans="1:15" ht="12.75">
      <c r="A24" s="40" t="s">
        <v>29</v>
      </c>
      <c r="B24" s="40"/>
      <c r="C24" s="25">
        <v>16500</v>
      </c>
      <c r="D24" s="5">
        <v>17100</v>
      </c>
      <c r="E24" s="5">
        <v>17500</v>
      </c>
      <c r="F24" s="6">
        <f>(C24+D24+E24)/3</f>
        <v>17033.333333333332</v>
      </c>
      <c r="G24" s="5">
        <v>0</v>
      </c>
      <c r="H24" s="5">
        <v>0</v>
      </c>
      <c r="I24" s="5">
        <v>0</v>
      </c>
      <c r="J24" s="7">
        <f>(G24+H24+I24)/3</f>
        <v>0</v>
      </c>
      <c r="K24" s="5">
        <v>0</v>
      </c>
      <c r="L24" s="5">
        <v>0</v>
      </c>
      <c r="M24" s="5">
        <v>0</v>
      </c>
      <c r="N24" s="7">
        <f>(K24+L24+M24)/3</f>
        <v>0</v>
      </c>
      <c r="O24" s="29">
        <f>(C24+D24+E24)/3</f>
        <v>17033.333333333332</v>
      </c>
    </row>
    <row r="25" spans="1:15" ht="12.75">
      <c r="A25" s="40" t="s">
        <v>30</v>
      </c>
      <c r="B25" s="40"/>
      <c r="C25" s="25">
        <f>PRODUCT(C21*C24)</f>
        <v>16500</v>
      </c>
      <c r="D25" s="5">
        <f>PRODUCT(C21*D24)</f>
        <v>17100</v>
      </c>
      <c r="E25" s="5">
        <f>PRODUCT(C21*E24)</f>
        <v>17500</v>
      </c>
      <c r="F25" s="6">
        <v>11163</v>
      </c>
      <c r="G25" s="5">
        <v>0</v>
      </c>
      <c r="H25" s="5">
        <v>0</v>
      </c>
      <c r="I25" s="5">
        <v>0</v>
      </c>
      <c r="J25" s="7">
        <f>J24*3</f>
        <v>0</v>
      </c>
      <c r="K25" s="5">
        <v>0</v>
      </c>
      <c r="L25" s="5">
        <v>0</v>
      </c>
      <c r="M25" s="5">
        <v>0</v>
      </c>
      <c r="N25" s="7">
        <f>N24*3</f>
        <v>0</v>
      </c>
      <c r="O25" s="30">
        <f>PRODUCT(C25+D25+E25)/3</f>
        <v>17033.333333333332</v>
      </c>
    </row>
    <row r="26" spans="1:15" ht="12.75">
      <c r="A26" s="61" t="s">
        <v>19</v>
      </c>
      <c r="B26" s="61"/>
      <c r="C26" s="61" t="s">
        <v>20</v>
      </c>
      <c r="D26" s="61"/>
      <c r="E26" s="61"/>
      <c r="F26" s="61" t="s">
        <v>21</v>
      </c>
      <c r="G26" s="61" t="s">
        <v>22</v>
      </c>
      <c r="H26" s="61"/>
      <c r="I26" s="61"/>
      <c r="J26" s="61" t="s">
        <v>21</v>
      </c>
      <c r="K26" s="64" t="s">
        <v>22</v>
      </c>
      <c r="L26" s="64"/>
      <c r="M26" s="64"/>
      <c r="N26" s="61" t="s">
        <v>21</v>
      </c>
      <c r="O26" s="65" t="s">
        <v>23</v>
      </c>
    </row>
    <row r="27" spans="1:15" ht="9.75" customHeight="1">
      <c r="A27" s="61"/>
      <c r="B27" s="61"/>
      <c r="C27" s="42">
        <v>1</v>
      </c>
      <c r="D27" s="42">
        <v>2</v>
      </c>
      <c r="E27" s="42">
        <v>3</v>
      </c>
      <c r="F27" s="61"/>
      <c r="G27" s="61">
        <v>1</v>
      </c>
      <c r="H27" s="61">
        <v>2</v>
      </c>
      <c r="I27" s="61">
        <v>3</v>
      </c>
      <c r="J27" s="61"/>
      <c r="K27" s="61">
        <v>1</v>
      </c>
      <c r="L27" s="61">
        <v>2</v>
      </c>
      <c r="M27" s="61">
        <v>3</v>
      </c>
      <c r="N27" s="61"/>
      <c r="O27" s="65"/>
    </row>
    <row r="28" spans="1:15" ht="9" customHeight="1">
      <c r="A28" s="61"/>
      <c r="B28" s="61"/>
      <c r="C28" s="42"/>
      <c r="D28" s="42"/>
      <c r="E28" s="42"/>
      <c r="F28" s="61"/>
      <c r="G28" s="61"/>
      <c r="H28" s="61"/>
      <c r="I28" s="61"/>
      <c r="J28" s="61"/>
      <c r="K28" s="61"/>
      <c r="L28" s="61"/>
      <c r="M28" s="61"/>
      <c r="N28" s="61"/>
      <c r="O28" s="65"/>
    </row>
    <row r="29" spans="1:15" ht="12.75" customHeight="1">
      <c r="A29" s="76" t="s">
        <v>18</v>
      </c>
      <c r="B29" s="77"/>
      <c r="C29" s="43" t="s">
        <v>5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50" t="s">
        <v>0</v>
      </c>
    </row>
    <row r="30" spans="1:15" ht="141" customHeight="1">
      <c r="A30" s="78"/>
      <c r="B30" s="79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50"/>
    </row>
    <row r="31" spans="1:15" ht="12.75">
      <c r="A31" s="40" t="s">
        <v>26</v>
      </c>
      <c r="B31" s="40"/>
      <c r="C31" s="49">
        <v>11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8" t="s">
        <v>25</v>
      </c>
    </row>
    <row r="32" spans="1:15" ht="12.75" customHeight="1">
      <c r="A32" s="51" t="s">
        <v>27</v>
      </c>
      <c r="B32" s="51"/>
      <c r="C32" s="42" t="s">
        <v>4</v>
      </c>
      <c r="D32" s="42" t="s">
        <v>28</v>
      </c>
      <c r="E32" s="42" t="s">
        <v>2</v>
      </c>
      <c r="F32" s="42"/>
      <c r="G32" s="42"/>
      <c r="H32" s="42"/>
      <c r="I32" s="42"/>
      <c r="J32" s="42"/>
      <c r="K32" s="42"/>
      <c r="L32" s="42"/>
      <c r="M32" s="42"/>
      <c r="N32" s="42"/>
      <c r="O32" s="50" t="s">
        <v>25</v>
      </c>
    </row>
    <row r="33" spans="1:15" ht="21.75" customHeight="1">
      <c r="A33" s="51"/>
      <c r="B33" s="5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50"/>
    </row>
    <row r="34" spans="1:15" ht="12.75">
      <c r="A34" s="40" t="s">
        <v>29</v>
      </c>
      <c r="B34" s="40"/>
      <c r="C34" s="4">
        <v>4000</v>
      </c>
      <c r="D34" s="5">
        <v>4550</v>
      </c>
      <c r="E34" s="5">
        <v>5000</v>
      </c>
      <c r="F34" s="6">
        <f>(C34+D34+E34)/3</f>
        <v>4516.666666666667</v>
      </c>
      <c r="G34" s="5">
        <v>0</v>
      </c>
      <c r="H34" s="5">
        <v>0</v>
      </c>
      <c r="I34" s="5">
        <v>0</v>
      </c>
      <c r="J34" s="7">
        <f>(G34+H34+I34)/3</f>
        <v>0</v>
      </c>
      <c r="K34" s="5">
        <v>0</v>
      </c>
      <c r="L34" s="5">
        <v>0</v>
      </c>
      <c r="M34" s="5">
        <v>0</v>
      </c>
      <c r="N34" s="7">
        <f>(K34+L34+M34)/3</f>
        <v>0</v>
      </c>
      <c r="O34" s="29">
        <f>(C34+D34+E34)/3</f>
        <v>4516.666666666667</v>
      </c>
    </row>
    <row r="35" spans="1:15" ht="12.75">
      <c r="A35" s="40" t="s">
        <v>30</v>
      </c>
      <c r="B35" s="40"/>
      <c r="C35" s="5">
        <f>PRODUCT(C34*C31)</f>
        <v>44000</v>
      </c>
      <c r="D35" s="5">
        <f>PRODUCT(C31*D34)</f>
        <v>50050</v>
      </c>
      <c r="E35" s="5">
        <f>PRODUCT(C31*E34)</f>
        <v>55000</v>
      </c>
      <c r="F35" s="6">
        <f>(C35+D35+E35)/3</f>
        <v>49683.333333333336</v>
      </c>
      <c r="G35" s="5">
        <v>0</v>
      </c>
      <c r="H35" s="5">
        <v>0</v>
      </c>
      <c r="I35" s="5">
        <v>0</v>
      </c>
      <c r="J35" s="7">
        <f>J34*3</f>
        <v>0</v>
      </c>
      <c r="K35" s="5">
        <v>0</v>
      </c>
      <c r="L35" s="5">
        <v>0</v>
      </c>
      <c r="M35" s="5">
        <v>0</v>
      </c>
      <c r="N35" s="7">
        <f>N34*3</f>
        <v>0</v>
      </c>
      <c r="O35" s="30">
        <f>(C35+D35+E35)/3</f>
        <v>49683.333333333336</v>
      </c>
    </row>
    <row r="36" spans="1:15" ht="12.75">
      <c r="A36" s="40" t="s">
        <v>24</v>
      </c>
      <c r="B36" s="40"/>
      <c r="C36" s="43" t="s">
        <v>15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50" t="s">
        <v>25</v>
      </c>
    </row>
    <row r="37" spans="1:15" ht="96" customHeight="1">
      <c r="A37" s="40"/>
      <c r="B37" s="40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50"/>
    </row>
    <row r="38" spans="1:15" ht="12.75">
      <c r="A38" s="40" t="s">
        <v>26</v>
      </c>
      <c r="B38" s="40"/>
      <c r="C38" s="49">
        <v>11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8" t="s">
        <v>25</v>
      </c>
    </row>
    <row r="39" spans="1:15" ht="12.75">
      <c r="A39" s="51" t="s">
        <v>27</v>
      </c>
      <c r="B39" s="51"/>
      <c r="C39" s="42" t="s">
        <v>4</v>
      </c>
      <c r="D39" s="42" t="s">
        <v>28</v>
      </c>
      <c r="E39" s="42" t="s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50" t="s">
        <v>25</v>
      </c>
    </row>
    <row r="40" spans="1:15" ht="30" customHeight="1">
      <c r="A40" s="51"/>
      <c r="B40" s="5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0"/>
    </row>
    <row r="41" spans="1:15" ht="12.75">
      <c r="A41" s="40" t="s">
        <v>29</v>
      </c>
      <c r="B41" s="40"/>
      <c r="C41" s="4">
        <v>3872</v>
      </c>
      <c r="D41" s="4">
        <v>3872</v>
      </c>
      <c r="E41" s="4">
        <v>4000</v>
      </c>
      <c r="F41" s="6">
        <f>(C41+D41+E41)/3</f>
        <v>3914.6666666666665</v>
      </c>
      <c r="G41" s="5">
        <v>0</v>
      </c>
      <c r="H41" s="5">
        <v>0</v>
      </c>
      <c r="I41" s="5">
        <v>0</v>
      </c>
      <c r="J41" s="7">
        <f>(G41+H41+I41)/3</f>
        <v>0</v>
      </c>
      <c r="K41" s="5">
        <v>0</v>
      </c>
      <c r="L41" s="5">
        <v>0</v>
      </c>
      <c r="M41" s="5">
        <v>0</v>
      </c>
      <c r="N41" s="7">
        <f>(K41+L41+M41)/3</f>
        <v>0</v>
      </c>
      <c r="O41" s="29">
        <f>(C41+D41+E41)/3</f>
        <v>3914.6666666666665</v>
      </c>
    </row>
    <row r="42" spans="1:15" ht="12.75">
      <c r="A42" s="40" t="s">
        <v>30</v>
      </c>
      <c r="B42" s="40"/>
      <c r="C42" s="5">
        <f>(C38*C41)</f>
        <v>42592</v>
      </c>
      <c r="D42" s="5">
        <f>(C38*D41)</f>
        <v>42592</v>
      </c>
      <c r="E42" s="5">
        <f>(C38*E41)</f>
        <v>44000</v>
      </c>
      <c r="F42" s="6">
        <f>(C42+D42+E42)/3</f>
        <v>43061.333333333336</v>
      </c>
      <c r="G42" s="5">
        <v>0</v>
      </c>
      <c r="H42" s="5">
        <v>0</v>
      </c>
      <c r="I42" s="5">
        <v>0</v>
      </c>
      <c r="J42" s="7">
        <f>J41*3</f>
        <v>0</v>
      </c>
      <c r="K42" s="5">
        <v>0</v>
      </c>
      <c r="L42" s="5">
        <v>0</v>
      </c>
      <c r="M42" s="5">
        <v>0</v>
      </c>
      <c r="N42" s="7">
        <f>N41*3</f>
        <v>0</v>
      </c>
      <c r="O42" s="30">
        <f>(C42+D42+E42)/3</f>
        <v>43061.333333333336</v>
      </c>
    </row>
    <row r="43" spans="1:15" s="37" customFormat="1" ht="96.75" customHeight="1">
      <c r="A43" s="40" t="s">
        <v>24</v>
      </c>
      <c r="B43" s="40"/>
      <c r="C43" s="43" t="s">
        <v>6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50" t="s">
        <v>25</v>
      </c>
    </row>
    <row r="44" spans="1:15" ht="129" customHeight="1">
      <c r="A44" s="40"/>
      <c r="B44" s="40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50"/>
    </row>
    <row r="45" spans="1:15" ht="16.5" customHeight="1">
      <c r="A45" s="40" t="s">
        <v>26</v>
      </c>
      <c r="B45" s="40"/>
      <c r="C45" s="49">
        <v>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8" t="s">
        <v>25</v>
      </c>
    </row>
    <row r="46" spans="1:15" ht="12.75" customHeight="1">
      <c r="A46" s="51" t="s">
        <v>27</v>
      </c>
      <c r="B46" s="51"/>
      <c r="C46" s="42" t="s">
        <v>1</v>
      </c>
      <c r="D46" s="42" t="s">
        <v>28</v>
      </c>
      <c r="E46" s="42" t="s">
        <v>2</v>
      </c>
      <c r="F46" s="42"/>
      <c r="G46" s="42"/>
      <c r="H46" s="42"/>
      <c r="I46" s="42"/>
      <c r="J46" s="42"/>
      <c r="K46" s="42"/>
      <c r="L46" s="42"/>
      <c r="M46" s="42"/>
      <c r="N46" s="42"/>
      <c r="O46" s="50" t="s">
        <v>25</v>
      </c>
    </row>
    <row r="47" spans="1:15" ht="20.25" customHeight="1">
      <c r="A47" s="51"/>
      <c r="B47" s="5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50"/>
    </row>
    <row r="48" spans="1:15" ht="12.75" customHeight="1">
      <c r="A48" s="40" t="s">
        <v>29</v>
      </c>
      <c r="B48" s="40"/>
      <c r="C48" s="4">
        <v>16600</v>
      </c>
      <c r="D48" s="38">
        <v>16600</v>
      </c>
      <c r="E48" s="5">
        <v>16600</v>
      </c>
      <c r="F48" s="6">
        <f>(C48+D48+E48)/3</f>
        <v>16600</v>
      </c>
      <c r="G48" s="5">
        <v>0</v>
      </c>
      <c r="H48" s="5">
        <v>0</v>
      </c>
      <c r="I48" s="5">
        <v>0</v>
      </c>
      <c r="J48" s="7">
        <f>(G48+H48+I48)/3</f>
        <v>0</v>
      </c>
      <c r="K48" s="5">
        <v>0</v>
      </c>
      <c r="L48" s="5">
        <v>0</v>
      </c>
      <c r="M48" s="5">
        <v>0</v>
      </c>
      <c r="N48" s="7">
        <f>(K48+L48+M48)/3</f>
        <v>0</v>
      </c>
      <c r="O48" s="29">
        <f>(C48+D48+E48)/3</f>
        <v>16600</v>
      </c>
    </row>
    <row r="49" spans="1:15" ht="25.5" customHeight="1">
      <c r="A49" s="40" t="s">
        <v>30</v>
      </c>
      <c r="B49" s="40"/>
      <c r="C49" s="5">
        <f>PRODUCT(C45*C48)</f>
        <v>16600</v>
      </c>
      <c r="D49" s="5">
        <f>PRODUCT(C45*D48)</f>
        <v>16600</v>
      </c>
      <c r="E49" s="5">
        <f>PRODUCT(C45*E48)</f>
        <v>16600</v>
      </c>
      <c r="F49" s="6">
        <f>(C49+D49+E49)/3</f>
        <v>16600</v>
      </c>
      <c r="G49" s="5">
        <v>0</v>
      </c>
      <c r="H49" s="5">
        <v>0</v>
      </c>
      <c r="I49" s="5">
        <v>0</v>
      </c>
      <c r="J49" s="7">
        <f>J48*3</f>
        <v>0</v>
      </c>
      <c r="K49" s="5">
        <v>0</v>
      </c>
      <c r="L49" s="5">
        <v>0</v>
      </c>
      <c r="M49" s="5">
        <v>0</v>
      </c>
      <c r="N49" s="7">
        <f>N48*3</f>
        <v>0</v>
      </c>
      <c r="O49" s="30">
        <f>(C49+D49+E49)/3</f>
        <v>16600</v>
      </c>
    </row>
    <row r="50" spans="1:15" s="37" customFormat="1" ht="96.75" customHeight="1">
      <c r="A50" s="40" t="s">
        <v>24</v>
      </c>
      <c r="B50" s="40"/>
      <c r="C50" s="43" t="s">
        <v>7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50" t="s">
        <v>25</v>
      </c>
    </row>
    <row r="51" spans="1:15" ht="193.5" customHeight="1">
      <c r="A51" s="40"/>
      <c r="B51" s="40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50"/>
    </row>
    <row r="52" spans="1:15" ht="12.75" customHeight="1">
      <c r="A52" s="40" t="s">
        <v>26</v>
      </c>
      <c r="B52" s="40"/>
      <c r="C52" s="49">
        <v>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28" t="s">
        <v>25</v>
      </c>
    </row>
    <row r="53" spans="1:15" ht="12.75" customHeight="1">
      <c r="A53" s="51" t="s">
        <v>27</v>
      </c>
      <c r="B53" s="51"/>
      <c r="C53" s="42" t="s">
        <v>1</v>
      </c>
      <c r="D53" s="42" t="s">
        <v>28</v>
      </c>
      <c r="E53" s="42" t="s">
        <v>2</v>
      </c>
      <c r="F53" s="42"/>
      <c r="G53" s="42"/>
      <c r="H53" s="42"/>
      <c r="I53" s="42"/>
      <c r="J53" s="42"/>
      <c r="K53" s="42"/>
      <c r="L53" s="42"/>
      <c r="M53" s="42"/>
      <c r="N53" s="42"/>
      <c r="O53" s="50" t="s">
        <v>25</v>
      </c>
    </row>
    <row r="54" spans="1:15" ht="20.25" customHeight="1">
      <c r="A54" s="51"/>
      <c r="B54" s="5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50"/>
    </row>
    <row r="55" spans="1:15" ht="12.75" customHeight="1">
      <c r="A55" s="40" t="s">
        <v>29</v>
      </c>
      <c r="B55" s="40"/>
      <c r="C55" s="4">
        <v>9630</v>
      </c>
      <c r="D55" s="38">
        <v>9630</v>
      </c>
      <c r="E55" s="5">
        <v>9630</v>
      </c>
      <c r="F55" s="6">
        <f>(C55+D55+E55)/3</f>
        <v>9630</v>
      </c>
      <c r="G55" s="5">
        <v>0</v>
      </c>
      <c r="H55" s="5">
        <v>0</v>
      </c>
      <c r="I55" s="5">
        <v>0</v>
      </c>
      <c r="J55" s="7">
        <f>(G55+H55+I55)/3</f>
        <v>0</v>
      </c>
      <c r="K55" s="5">
        <v>0</v>
      </c>
      <c r="L55" s="5">
        <v>0</v>
      </c>
      <c r="M55" s="5">
        <v>0</v>
      </c>
      <c r="N55" s="7">
        <f>(K55+L55+M55)/3</f>
        <v>0</v>
      </c>
      <c r="O55" s="29">
        <f>(C55+D55+E55)/3</f>
        <v>9630</v>
      </c>
    </row>
    <row r="56" spans="1:15" ht="25.5" customHeight="1">
      <c r="A56" s="40" t="s">
        <v>30</v>
      </c>
      <c r="B56" s="40"/>
      <c r="C56" s="5">
        <f>PRODUCT(C52*C55)</f>
        <v>9630</v>
      </c>
      <c r="D56" s="5">
        <f>PRODUCT(C52*D55)</f>
        <v>9630</v>
      </c>
      <c r="E56" s="5">
        <f>PRODUCT(C52*E55)</f>
        <v>9630</v>
      </c>
      <c r="F56" s="6">
        <f>(C56+D56+E56)/3</f>
        <v>9630</v>
      </c>
      <c r="G56" s="5">
        <v>0</v>
      </c>
      <c r="H56" s="5">
        <v>0</v>
      </c>
      <c r="I56" s="5">
        <v>0</v>
      </c>
      <c r="J56" s="7">
        <f>J55*3</f>
        <v>0</v>
      </c>
      <c r="K56" s="5">
        <v>0</v>
      </c>
      <c r="L56" s="5">
        <v>0</v>
      </c>
      <c r="M56" s="5">
        <v>0</v>
      </c>
      <c r="N56" s="7">
        <f>N55*3</f>
        <v>0</v>
      </c>
      <c r="O56" s="30">
        <f>(C56+D56+E56)/3</f>
        <v>9630</v>
      </c>
    </row>
    <row r="57" spans="1:15" ht="23.25" customHeight="1">
      <c r="A57" s="41" t="s">
        <v>31</v>
      </c>
      <c r="B57" s="41"/>
      <c r="C57" s="5">
        <f>SUM(C15+C25+C35+C42+C49+C56)</f>
        <v>280322</v>
      </c>
      <c r="D57" s="5">
        <f>SUM(D15+D25+D35+D42+D49+D56)</f>
        <v>288672</v>
      </c>
      <c r="E57" s="5">
        <f>SUM(E15+E25+E35+E42+E49+E56)</f>
        <v>296730</v>
      </c>
      <c r="F57" s="6"/>
      <c r="G57" s="6"/>
      <c r="H57" s="6"/>
      <c r="I57" s="6"/>
      <c r="J57" s="6"/>
      <c r="K57" s="6"/>
      <c r="L57" s="6"/>
      <c r="M57" s="6"/>
      <c r="N57" s="6"/>
      <c r="O57" s="29">
        <f>(C57+D57+E57)/3</f>
        <v>288574.6666666667</v>
      </c>
    </row>
    <row r="58" spans="1:15" ht="32.25" customHeight="1">
      <c r="A58" s="40" t="s">
        <v>32</v>
      </c>
      <c r="B58" s="40"/>
      <c r="C58" s="8">
        <v>41519</v>
      </c>
      <c r="D58" s="8">
        <v>41519</v>
      </c>
      <c r="E58" s="8">
        <v>41519</v>
      </c>
      <c r="F58" s="3"/>
      <c r="G58" s="3"/>
      <c r="H58" s="3"/>
      <c r="I58" s="3"/>
      <c r="J58" s="3"/>
      <c r="K58" s="3"/>
      <c r="L58" s="3"/>
      <c r="M58" s="3"/>
      <c r="N58" s="3"/>
      <c r="O58" s="31"/>
    </row>
    <row r="59" spans="1:15" ht="45" customHeight="1">
      <c r="A59" s="40" t="s">
        <v>33</v>
      </c>
      <c r="B59" s="40"/>
      <c r="C59" s="8" t="s">
        <v>8</v>
      </c>
      <c r="D59" s="8" t="s">
        <v>8</v>
      </c>
      <c r="E59" s="8" t="s">
        <v>8</v>
      </c>
      <c r="F59" s="9"/>
      <c r="G59" s="9"/>
      <c r="H59" s="9"/>
      <c r="I59" s="9"/>
      <c r="J59" s="9"/>
      <c r="K59" s="9"/>
      <c r="L59" s="9"/>
      <c r="M59" s="9"/>
      <c r="N59" s="9"/>
      <c r="O59" s="32"/>
    </row>
    <row r="60" spans="1:15" ht="36" customHeight="1">
      <c r="A60" s="42" t="s">
        <v>34</v>
      </c>
      <c r="B60" s="42"/>
      <c r="C60" s="42" t="s">
        <v>35</v>
      </c>
      <c r="D60" s="42"/>
      <c r="E60" s="42" t="s">
        <v>36</v>
      </c>
      <c r="F60" s="42"/>
      <c r="G60" s="42"/>
      <c r="H60" s="10"/>
      <c r="I60" s="10"/>
      <c r="J60" s="11"/>
      <c r="K60" s="11"/>
      <c r="L60" s="11"/>
      <c r="M60" s="11"/>
      <c r="N60" s="11"/>
      <c r="O60" s="33"/>
    </row>
    <row r="61" spans="1:15" ht="13.5" customHeight="1">
      <c r="A61" s="42"/>
      <c r="B61" s="42"/>
      <c r="C61" s="42"/>
      <c r="D61" s="42"/>
      <c r="E61" s="42"/>
      <c r="F61" s="42"/>
      <c r="G61" s="42"/>
      <c r="H61" s="10"/>
      <c r="I61" s="10"/>
      <c r="J61" s="11"/>
      <c r="K61" s="11"/>
      <c r="L61" s="11"/>
      <c r="M61" s="11"/>
      <c r="N61" s="11"/>
      <c r="O61" s="33"/>
    </row>
    <row r="62" spans="1:15" ht="42.75" customHeight="1">
      <c r="A62" s="56">
        <v>1</v>
      </c>
      <c r="B62" s="55"/>
      <c r="C62" s="57" t="s">
        <v>1</v>
      </c>
      <c r="D62" s="57"/>
      <c r="E62" s="58" t="s">
        <v>9</v>
      </c>
      <c r="F62" s="59"/>
      <c r="G62" s="60"/>
      <c r="H62" s="12"/>
      <c r="I62" s="12"/>
      <c r="J62" s="11"/>
      <c r="K62" s="11"/>
      <c r="L62" s="11"/>
      <c r="M62" s="11"/>
      <c r="N62" s="11"/>
      <c r="O62" s="33"/>
    </row>
    <row r="63" spans="1:15" ht="41.25" customHeight="1">
      <c r="A63" s="57">
        <v>2</v>
      </c>
      <c r="B63" s="57"/>
      <c r="C63" s="52" t="s">
        <v>28</v>
      </c>
      <c r="D63" s="53"/>
      <c r="E63" s="52" t="s">
        <v>10</v>
      </c>
      <c r="F63" s="54"/>
      <c r="G63" s="55"/>
      <c r="H63" s="12"/>
      <c r="I63" s="12"/>
      <c r="J63" s="11"/>
      <c r="K63" s="11"/>
      <c r="L63" s="11"/>
      <c r="M63" s="11"/>
      <c r="N63" s="11"/>
      <c r="O63" s="33"/>
    </row>
    <row r="64" spans="1:15" ht="45.75" customHeight="1">
      <c r="A64" s="57">
        <v>3</v>
      </c>
      <c r="B64" s="57"/>
      <c r="C64" s="57" t="s">
        <v>2</v>
      </c>
      <c r="D64" s="57"/>
      <c r="E64" s="52" t="s">
        <v>11</v>
      </c>
      <c r="F64" s="54"/>
      <c r="G64" s="55"/>
      <c r="H64" s="12"/>
      <c r="I64" s="12"/>
      <c r="J64" s="11"/>
      <c r="K64" s="11"/>
      <c r="L64" s="11"/>
      <c r="M64" s="11"/>
      <c r="N64" s="11"/>
      <c r="O64" s="33"/>
    </row>
    <row r="65" spans="1:15" ht="12.75">
      <c r="A65" s="13" t="s">
        <v>12</v>
      </c>
      <c r="B65" s="13"/>
      <c r="C65" s="1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33"/>
    </row>
    <row r="66" spans="1:15" ht="12.75" customHeight="1">
      <c r="A66" s="15" t="s">
        <v>13</v>
      </c>
      <c r="B66" s="16"/>
      <c r="C66" s="16"/>
      <c r="D66" s="3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34"/>
    </row>
    <row r="67" spans="1:15" ht="12" customHeight="1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34"/>
    </row>
    <row r="68" spans="1:15" ht="12" customHeight="1">
      <c r="A68" s="17" t="s">
        <v>41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34"/>
    </row>
    <row r="69" spans="1:15" ht="12.75" customHeight="1">
      <c r="A69" s="15" t="s">
        <v>14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34"/>
    </row>
    <row r="70" spans="1:15" ht="30" customHeight="1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34"/>
    </row>
    <row r="71" spans="1:15" ht="12.75" customHeight="1">
      <c r="A71" s="17" t="s">
        <v>37</v>
      </c>
      <c r="B71" s="16"/>
      <c r="C71" s="13"/>
      <c r="D71" s="13"/>
      <c r="E71" s="13"/>
      <c r="F71" s="13"/>
      <c r="G71" s="16"/>
      <c r="H71" s="16"/>
      <c r="I71" s="16"/>
      <c r="J71" s="16"/>
      <c r="K71" s="16"/>
      <c r="L71" s="16"/>
      <c r="M71" s="16"/>
      <c r="N71" s="16"/>
      <c r="O71" s="34"/>
    </row>
    <row r="73" ht="12.75" customHeight="1"/>
    <row r="74" ht="36" customHeight="1"/>
    <row r="75" ht="12.75" customHeight="1"/>
    <row r="76" ht="12.75" customHeight="1"/>
    <row r="77" ht="21.75" customHeight="1"/>
    <row r="78" ht="12.75" customHeight="1"/>
    <row r="80" ht="12.75" customHeight="1"/>
    <row r="83" ht="22.5" customHeight="1"/>
    <row r="84" ht="24.75" customHeight="1"/>
    <row r="85" ht="12.75" customHeight="1"/>
    <row r="86" ht="12.75" customHeight="1"/>
    <row r="87" ht="27.75" customHeight="1"/>
    <row r="88" ht="12.75" customHeight="1"/>
    <row r="90" ht="12.75" customHeight="1"/>
    <row r="91" ht="141" customHeight="1"/>
    <row r="92" ht="12.75" customHeight="1"/>
    <row r="93" ht="12.75" customHeight="1"/>
    <row r="94" ht="24.75" customHeight="1"/>
    <row r="95" ht="12.75" customHeight="1"/>
    <row r="97" ht="12.75" customHeight="1"/>
    <row r="100" ht="12.75" customHeight="1"/>
    <row r="101" ht="84" customHeight="1"/>
    <row r="102" ht="12.75" customHeight="1"/>
    <row r="103" ht="12.75" customHeight="1"/>
    <row r="104" ht="32.25" customHeight="1"/>
    <row r="105" ht="12.75" customHeight="1"/>
    <row r="106" ht="27" customHeight="1"/>
    <row r="107" ht="12.75" customHeight="1"/>
    <row r="110" ht="12.75" customHeight="1"/>
    <row r="111" ht="35.25" customHeight="1"/>
    <row r="112" ht="12.75" customHeight="1"/>
    <row r="113" ht="12.75" customHeight="1"/>
    <row r="114" ht="30.75" customHeight="1"/>
    <row r="115" ht="12.75" customHeight="1"/>
    <row r="117" ht="12.75" customHeight="1"/>
    <row r="120" ht="12.75" customHeight="1"/>
    <row r="121" ht="47.25" customHeight="1"/>
    <row r="122" ht="12.75" customHeight="1"/>
    <row r="123" ht="12.75" customHeight="1"/>
    <row r="124" ht="28.5" customHeight="1"/>
    <row r="125" ht="12.75" customHeight="1"/>
    <row r="127" ht="12.75" customHeight="1"/>
    <row r="128" ht="55.5" customHeight="1"/>
    <row r="129" ht="12.75" customHeight="1"/>
    <row r="130" ht="12.75" customHeight="1"/>
    <row r="131" ht="18" customHeight="1"/>
    <row r="132" ht="12.75" customHeight="1"/>
    <row r="134" ht="12.75" customHeight="1"/>
    <row r="137" ht="12.75" customHeight="1"/>
    <row r="138" ht="66" customHeight="1"/>
    <row r="139" ht="12.75" customHeight="1"/>
    <row r="140" ht="12.75" customHeight="1"/>
    <row r="141" ht="21.75" customHeight="1"/>
    <row r="142" ht="21.75" customHeight="1"/>
    <row r="144" ht="12.75" customHeight="1"/>
    <row r="147" ht="12.75" customHeight="1"/>
    <row r="148" ht="62.25" customHeight="1"/>
    <row r="149" ht="12.75" customHeight="1"/>
    <row r="150" ht="12.75" customHeight="1"/>
    <row r="151" ht="24.75" customHeight="1"/>
    <row r="152" ht="12.75" customHeight="1"/>
    <row r="154" ht="18" customHeight="1"/>
    <row r="155" ht="27" customHeight="1"/>
    <row r="156" ht="21.75" customHeight="1" hidden="1"/>
    <row r="157" ht="12.75" customHeight="1"/>
    <row r="158" ht="65.25" customHeight="1"/>
    <row r="159" ht="12.75" customHeight="1"/>
    <row r="160" ht="12.75" customHeight="1"/>
    <row r="161" ht="22.5" customHeight="1"/>
    <row r="162" ht="12.75" customHeight="1"/>
    <row r="164" ht="12.75" customHeight="1"/>
    <row r="167" ht="12.75" customHeight="1"/>
    <row r="168" ht="64.5" customHeight="1"/>
    <row r="169" ht="12.75" customHeight="1"/>
    <row r="170" ht="12.75" customHeight="1"/>
    <row r="171" ht="24.75" customHeight="1"/>
    <row r="172" ht="12.75" customHeight="1"/>
    <row r="174" ht="12.75" customHeight="1"/>
    <row r="177" ht="12.75" customHeight="1"/>
    <row r="178" ht="45.75" customHeight="1"/>
    <row r="179" ht="27" customHeight="1"/>
    <row r="180" ht="12.75" customHeight="1"/>
    <row r="181" ht="24.75" customHeight="1"/>
    <row r="182" ht="12.75" customHeight="1"/>
    <row r="184" ht="12.75" customHeight="1"/>
    <row r="187" ht="12.75" customHeight="1"/>
    <row r="188" ht="50.25" customHeight="1"/>
    <row r="189" ht="12.75" customHeight="1"/>
    <row r="190" ht="12.75" customHeight="1"/>
    <row r="191" ht="28.5" customHeight="1"/>
    <row r="192" ht="12.75" customHeight="1"/>
    <row r="194" ht="12.75" customHeight="1"/>
    <row r="197" ht="12.75" customHeight="1"/>
    <row r="198" ht="65.25" customHeight="1"/>
    <row r="199" ht="12.75" customHeight="1"/>
    <row r="200" ht="12.75" customHeight="1"/>
    <row r="201" ht="26.25" customHeight="1"/>
    <row r="202" ht="12.75" customHeight="1"/>
    <row r="203" ht="20.25" customHeight="1"/>
    <row r="204" ht="24.75" customHeight="1"/>
    <row r="205" ht="68.25" customHeight="1"/>
    <row r="206" ht="12.75" customHeight="1"/>
    <row r="207" ht="12.75" customHeight="1"/>
    <row r="208" ht="22.5" customHeight="1"/>
    <row r="209" ht="12.75" customHeight="1"/>
    <row r="211" ht="12.75" customHeight="1"/>
    <row r="214" ht="12.75" customHeight="1"/>
    <row r="215" ht="65.25" customHeight="1"/>
    <row r="216" ht="12.75" customHeight="1"/>
    <row r="217" ht="12.75" customHeight="1"/>
    <row r="218" ht="19.5" customHeight="1"/>
    <row r="219" ht="12.75" customHeight="1"/>
    <row r="221" ht="12.75" customHeight="1"/>
    <row r="224" ht="12.75" customHeight="1"/>
    <row r="225" ht="50.25" customHeight="1"/>
    <row r="226" ht="19.5" customHeight="1"/>
    <row r="227" ht="12.75" customHeight="1" hidden="1"/>
    <row r="228" ht="22.5" customHeight="1"/>
    <row r="229" ht="12.75" customHeight="1"/>
    <row r="231" ht="12.75" customHeight="1"/>
    <row r="234" ht="12.75" customHeight="1"/>
    <row r="235" ht="44.25" customHeight="1"/>
    <row r="236" ht="12.75" customHeight="1"/>
    <row r="237" ht="12.75" customHeight="1"/>
    <row r="238" ht="22.5" customHeight="1"/>
    <row r="239" ht="12.75" customHeight="1"/>
    <row r="247" ht="3.75" customHeight="1"/>
    <row r="249" ht="21" customHeight="1"/>
    <row r="250" ht="39" customHeight="1"/>
    <row r="251" ht="40.5" customHeight="1"/>
    <row r="252" ht="39" customHeight="1"/>
  </sheetData>
  <sheetProtection/>
  <mergeCells count="194">
    <mergeCell ref="O39:O40"/>
    <mergeCell ref="L39:L40"/>
    <mergeCell ref="M39:M40"/>
    <mergeCell ref="A41:B41"/>
    <mergeCell ref="A42:B42"/>
    <mergeCell ref="J39:J40"/>
    <mergeCell ref="K39:K40"/>
    <mergeCell ref="F39:F40"/>
    <mergeCell ref="H39:H40"/>
    <mergeCell ref="I39:I40"/>
    <mergeCell ref="A39:B40"/>
    <mergeCell ref="C39:C40"/>
    <mergeCell ref="D39:D40"/>
    <mergeCell ref="A36:B37"/>
    <mergeCell ref="C36:N37"/>
    <mergeCell ref="N39:N40"/>
    <mergeCell ref="O36:O37"/>
    <mergeCell ref="A38:B38"/>
    <mergeCell ref="C38:N38"/>
    <mergeCell ref="N32:N33"/>
    <mergeCell ref="O32:O33"/>
    <mergeCell ref="A34:B34"/>
    <mergeCell ref="M32:M33"/>
    <mergeCell ref="D32:D33"/>
    <mergeCell ref="I32:I33"/>
    <mergeCell ref="A32:B33"/>
    <mergeCell ref="C32:C33"/>
    <mergeCell ref="E32:E33"/>
    <mergeCell ref="O29:O30"/>
    <mergeCell ref="A31:B31"/>
    <mergeCell ref="C31:N31"/>
    <mergeCell ref="A35:B35"/>
    <mergeCell ref="J32:J33"/>
    <mergeCell ref="K32:K33"/>
    <mergeCell ref="L32:L33"/>
    <mergeCell ref="F32:F33"/>
    <mergeCell ref="G32:G33"/>
    <mergeCell ref="H32:H33"/>
    <mergeCell ref="A29:B30"/>
    <mergeCell ref="C29:N30"/>
    <mergeCell ref="A26:B28"/>
    <mergeCell ref="C26:E26"/>
    <mergeCell ref="F26:F28"/>
    <mergeCell ref="G26:I26"/>
    <mergeCell ref="C27:C28"/>
    <mergeCell ref="J26:J28"/>
    <mergeCell ref="G27:G28"/>
    <mergeCell ref="H27:H28"/>
    <mergeCell ref="D27:D28"/>
    <mergeCell ref="E27:E28"/>
    <mergeCell ref="O26:O28"/>
    <mergeCell ref="K27:K28"/>
    <mergeCell ref="L27:L28"/>
    <mergeCell ref="M27:M28"/>
    <mergeCell ref="K26:M26"/>
    <mergeCell ref="N26:N28"/>
    <mergeCell ref="O22:O23"/>
    <mergeCell ref="A24:B24"/>
    <mergeCell ref="M22:M23"/>
    <mergeCell ref="G22:G23"/>
    <mergeCell ref="A22:B23"/>
    <mergeCell ref="C22:C23"/>
    <mergeCell ref="H22:H23"/>
    <mergeCell ref="I22:I23"/>
    <mergeCell ref="N22:N23"/>
    <mergeCell ref="D22:D23"/>
    <mergeCell ref="O19:O20"/>
    <mergeCell ref="A21:B21"/>
    <mergeCell ref="C21:N21"/>
    <mergeCell ref="L17:L18"/>
    <mergeCell ref="M17:M18"/>
    <mergeCell ref="J16:J18"/>
    <mergeCell ref="K16:M16"/>
    <mergeCell ref="N16:N18"/>
    <mergeCell ref="A19:B20"/>
    <mergeCell ref="C19:N20"/>
    <mergeCell ref="A25:B25"/>
    <mergeCell ref="J22:J23"/>
    <mergeCell ref="K22:K23"/>
    <mergeCell ref="L22:L23"/>
    <mergeCell ref="F22:F23"/>
    <mergeCell ref="E22:E23"/>
    <mergeCell ref="A16:B18"/>
    <mergeCell ref="C16:E16"/>
    <mergeCell ref="F16:F18"/>
    <mergeCell ref="I17:I18"/>
    <mergeCell ref="G16:I16"/>
    <mergeCell ref="C17:C18"/>
    <mergeCell ref="O12:O13"/>
    <mergeCell ref="D17:D18"/>
    <mergeCell ref="E17:E18"/>
    <mergeCell ref="G17:G18"/>
    <mergeCell ref="H17:H18"/>
    <mergeCell ref="O16:O18"/>
    <mergeCell ref="K17:K18"/>
    <mergeCell ref="A14:B14"/>
    <mergeCell ref="M12:M13"/>
    <mergeCell ref="G12:G13"/>
    <mergeCell ref="A15:B15"/>
    <mergeCell ref="J12:J13"/>
    <mergeCell ref="K12:K13"/>
    <mergeCell ref="L12:L13"/>
    <mergeCell ref="F12:F13"/>
    <mergeCell ref="H12:H13"/>
    <mergeCell ref="I12:I13"/>
    <mergeCell ref="A9:B10"/>
    <mergeCell ref="C9:N10"/>
    <mergeCell ref="E12:E13"/>
    <mergeCell ref="N12:N13"/>
    <mergeCell ref="O9:O10"/>
    <mergeCell ref="A11:B11"/>
    <mergeCell ref="C11:N11"/>
    <mergeCell ref="A12:B13"/>
    <mergeCell ref="C12:C13"/>
    <mergeCell ref="D12:D13"/>
    <mergeCell ref="L7:L8"/>
    <mergeCell ref="C7:C8"/>
    <mergeCell ref="D7:D8"/>
    <mergeCell ref="N6:N8"/>
    <mergeCell ref="O6:O8"/>
    <mergeCell ref="E7:E8"/>
    <mergeCell ref="G7:G8"/>
    <mergeCell ref="K7:K8"/>
    <mergeCell ref="I7:I8"/>
    <mergeCell ref="A1:O1"/>
    <mergeCell ref="A2:O2"/>
    <mergeCell ref="A6:B8"/>
    <mergeCell ref="C6:E6"/>
    <mergeCell ref="F6:F8"/>
    <mergeCell ref="G6:I6"/>
    <mergeCell ref="J6:J8"/>
    <mergeCell ref="K6:M6"/>
    <mergeCell ref="M7:M8"/>
    <mergeCell ref="H7:H8"/>
    <mergeCell ref="I27:I28"/>
    <mergeCell ref="G39:G40"/>
    <mergeCell ref="E39:E40"/>
    <mergeCell ref="A64:B64"/>
    <mergeCell ref="C64:D64"/>
    <mergeCell ref="E64:G64"/>
    <mergeCell ref="F46:F47"/>
    <mergeCell ref="G46:G47"/>
    <mergeCell ref="H46:H47"/>
    <mergeCell ref="A63:B63"/>
    <mergeCell ref="C63:D63"/>
    <mergeCell ref="A52:B52"/>
    <mergeCell ref="E63:G63"/>
    <mergeCell ref="A62:B62"/>
    <mergeCell ref="C62:D62"/>
    <mergeCell ref="E62:G62"/>
    <mergeCell ref="G53:G54"/>
    <mergeCell ref="A55:B55"/>
    <mergeCell ref="A53:B54"/>
    <mergeCell ref="A59:B59"/>
    <mergeCell ref="A60:B61"/>
    <mergeCell ref="C60:D61"/>
    <mergeCell ref="E60:G61"/>
    <mergeCell ref="A43:B44"/>
    <mergeCell ref="C43:N44"/>
    <mergeCell ref="O43:O44"/>
    <mergeCell ref="A45:B45"/>
    <mergeCell ref="C45:N45"/>
    <mergeCell ref="L46:L47"/>
    <mergeCell ref="A46:B47"/>
    <mergeCell ref="C46:C47"/>
    <mergeCell ref="D46:D47"/>
    <mergeCell ref="E46:E47"/>
    <mergeCell ref="A48:B48"/>
    <mergeCell ref="I46:I47"/>
    <mergeCell ref="J46:J47"/>
    <mergeCell ref="K46:K47"/>
    <mergeCell ref="O50:O51"/>
    <mergeCell ref="M46:M47"/>
    <mergeCell ref="N46:N47"/>
    <mergeCell ref="O46:O47"/>
    <mergeCell ref="E53:E54"/>
    <mergeCell ref="F53:F54"/>
    <mergeCell ref="O53:O54"/>
    <mergeCell ref="A49:B49"/>
    <mergeCell ref="A50:B51"/>
    <mergeCell ref="C50:N51"/>
    <mergeCell ref="C52:N52"/>
    <mergeCell ref="H53:H54"/>
    <mergeCell ref="I53:I54"/>
    <mergeCell ref="J53:J54"/>
    <mergeCell ref="N53:N54"/>
    <mergeCell ref="A56:B56"/>
    <mergeCell ref="A57:B57"/>
    <mergeCell ref="A58:B58"/>
    <mergeCell ref="K53:K54"/>
    <mergeCell ref="L53:L54"/>
    <mergeCell ref="M53:M54"/>
    <mergeCell ref="C53:C54"/>
    <mergeCell ref="D53:D5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Казачко Ю.А.</cp:lastModifiedBy>
  <cp:lastPrinted>2013-09-13T06:36:13Z</cp:lastPrinted>
  <dcterms:created xsi:type="dcterms:W3CDTF">2013-04-29T08:20:51Z</dcterms:created>
  <dcterms:modified xsi:type="dcterms:W3CDTF">2013-09-13T06:37:25Z</dcterms:modified>
  <cp:category/>
  <cp:version/>
  <cp:contentType/>
  <cp:contentStatus/>
</cp:coreProperties>
</file>